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7905" windowHeight="6150" activeTab="0"/>
  </bookViews>
  <sheets>
    <sheet name="PPTO INCIAL 2019" sheetId="1" r:id="rId1"/>
  </sheets>
  <definedNames/>
  <calcPr fullCalcOnLoad="1"/>
</workbook>
</file>

<file path=xl/sharedStrings.xml><?xml version="1.0" encoding="utf-8"?>
<sst xmlns="http://schemas.openxmlformats.org/spreadsheetml/2006/main" count="226" uniqueCount="106">
  <si>
    <t/>
  </si>
  <si>
    <t>RUBRO</t>
  </si>
  <si>
    <t>REC</t>
  </si>
  <si>
    <t>DESCRIPCION</t>
  </si>
  <si>
    <t>10</t>
  </si>
  <si>
    <t>ADQUISICION DE BIENES Y SERVICIOS</t>
  </si>
  <si>
    <t>11</t>
  </si>
  <si>
    <t>DESARROLLO DE FUNCIONES DE APOYO AL SECTOR AGROPECUARIO EN CIENCIA, TECNOLOGIA E INNOVACION A CARGO DE CORPOICA A NIVEL NACIONAL. LEY 1731 DE 2014</t>
  </si>
  <si>
    <t>APERTURA Y/U OPERACION OFICINAS DE LA RED SOCIAL DEL BANCO AGRARIO A NIVEL NACIONAL. LEY 795 DE 2003</t>
  </si>
  <si>
    <t>ORGANIZACION PARA LA COOPERACION Y EL DESARROLLO ECONOMICO OCDE-ARTICULO 47 LEY 1450 DE 2011</t>
  </si>
  <si>
    <t>TRANSFERENCIAS AL SECTOR AGRICOLA Y SECTOR INDUSTRIAL PARA APOYO A LA PRODUCCION - ARTICULO 1 LEY 16/90 Y ARTICULO 1 LEY 101/93; LEY 795/03</t>
  </si>
  <si>
    <t>15</t>
  </si>
  <si>
    <t>14</t>
  </si>
  <si>
    <t>GASTOS DE PERSONAL</t>
  </si>
  <si>
    <t>SIT</t>
  </si>
  <si>
    <t>CSF</t>
  </si>
  <si>
    <t>SSF</t>
  </si>
  <si>
    <t>C-1708-1100-1</t>
  </si>
  <si>
    <t>MINISTERIO DE AGRICULTURA Y DESARROLLO RURAL
PRESUPUESTO VIGENCIA FISCAL 2019</t>
  </si>
  <si>
    <t>APROPIACIO INICIAL
DCTO. 2467 DIC 28/2018</t>
  </si>
  <si>
    <t>A-01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</si>
  <si>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</si>
  <si>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</si>
  <si>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</si>
  <si>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</si>
  <si>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</si>
  <si>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</si>
  <si>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</si>
  <si>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A-02-02</t>
  </si>
  <si>
    <t>ADQUISICIONES DIFERENTES DE ACTIVOS</t>
  </si>
  <si>
    <t>A-03</t>
  </si>
  <si>
    <t>TRANSFERENCIAS CORRIENTES</t>
  </si>
  <si>
    <t>A-03-02-02-105</t>
  </si>
  <si>
    <t>A-03-02-02-135</t>
  </si>
  <si>
    <t>CONTRIBUCION A LA COMISION INTERAMERICANA DEL ATUN TROPICAL - CIAT, LEY 579/2000</t>
  </si>
  <si>
    <t>A-03-03-01-020</t>
  </si>
  <si>
    <t>FONDO DE FOMENTO AGROPECUARIO DECRETO LEY  1279 DE 1994</t>
  </si>
  <si>
    <t>A-03-03-01-067</t>
  </si>
  <si>
    <t>A-03-04-02-004</t>
  </si>
  <si>
    <t>BONOS PENSIONALES (DE PENSIONES)</t>
  </si>
  <si>
    <t>A-03-04-02-009</t>
  </si>
  <si>
    <t>OBLIGACIONES CONVENCIONALES PENSIONADOS DEL IDEMA (DE PENSIONES)</t>
  </si>
  <si>
    <t>A-03-04-02-012</t>
  </si>
  <si>
    <t>INCAPACIDADES Y LICENCIAS DE MATERNIDAD (NO DE PENSIONES)</t>
  </si>
  <si>
    <t>A-03-04-02-080</t>
  </si>
  <si>
    <t>MESADAS PENSIONALES DEL IDEMA (DE PENSIONES)</t>
  </si>
  <si>
    <t>A-03-06-01-001</t>
  </si>
  <si>
    <t>FORTALECIMIENTO DE LAS ASOCIACIONES Y LIGAS DE CONSUMIDORES (LEY 73 DE 1981 Y DECRETO 1320 DE 1982)</t>
  </si>
  <si>
    <t>A-03-10-01-001</t>
  </si>
  <si>
    <t>SENTENCIAS</t>
  </si>
  <si>
    <t>A-03-10-01-002</t>
  </si>
  <si>
    <t>CONCILIACIONES</t>
  </si>
  <si>
    <t>A-03-11-02-001</t>
  </si>
  <si>
    <t>A-03-11-06-004</t>
  </si>
  <si>
    <t>A-08</t>
  </si>
  <si>
    <t>GASTOS POR TRIBUTOS, MULTAS, SANCIONES E INTERES DE MORA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</si>
  <si>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</si>
  <si>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</si>
  <si>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</si>
  <si>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</si>
  <si>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</si>
  <si>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</si>
  <si>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</t>
  </si>
  <si>
    <t>TOTAL FUNCIONAMIENTO MINAGRICULTURA 2019</t>
  </si>
  <si>
    <t>C-1701-1100-3</t>
  </si>
  <si>
    <t>SUBSIDIO PARA LA CONSTRUCCIÓN O MEJORAMIENTO DE VIVIENDA DE INTERÉS SOCIAL RURAL PARA LA POBLACIÓN RURAL   NACIONAL</t>
  </si>
  <si>
    <t>C-1702-1100-7</t>
  </si>
  <si>
    <t>FORTALECIMIENTO DEL MODELO DE APOYO A ALIANZAS PRODUCTIVAS DEL SECTOR AGROPECUARIO A NIVEL  NACIONAL</t>
  </si>
  <si>
    <t>C-1702-1100-8</t>
  </si>
  <si>
    <t>IMPLEMENTACIÓN SISTEMAS PRODUCTIVOS AGROPECUARIOS SOSTENIBLES  NACIONAL</t>
  </si>
  <si>
    <t>C-1702-1100-9</t>
  </si>
  <si>
    <t>CONSTRUCCIÓN DE CAPACIDADES EMPRESARIALES RURALES: CONFIANZA Y OPORTUNIDAD A NIVEL  NACIONAL</t>
  </si>
  <si>
    <t>C-1702-1100-10</t>
  </si>
  <si>
    <t>FORTALECIMIENTO PARA LA ATENCIÓN DE LA MUJER RURAL A NIVEL   NACIONAL</t>
  </si>
  <si>
    <t>C-1702-1100-11</t>
  </si>
  <si>
    <t>APOYO PARA GENERAR OPORTUNIDADES A LOS JÓVENES RURALES PARA SU INTEGRACIÓN GENERACIONAL EN EL CAMPO  NACIONAL</t>
  </si>
  <si>
    <t>C-1702-1100-12</t>
  </si>
  <si>
    <t>FORTALECIMIENTO DE ACTIVIDADES QUE IMPULSEN Y CONTRIBUYAN AL DESARROLLO DEL SECTOR AGROPECUARIO, PESQUERO Y DE DESARROLLO RURAL – FONDO DE FOMENTO AGROPECUARIO - FFA  NACIONAL</t>
  </si>
  <si>
    <t>C-1702-1100-13</t>
  </si>
  <si>
    <t>CONSTRUCCIÓN Y FORTALECIMIENTO DE POLÍTICAS DE GENERACIÓN DE INGRESOS Y FORTALECIMIENTO DE LAS CAPACIDADES PRODUCTIVAS QUE PERMITAN EL DESARROLLO AGROPECUARIO Y RURAL  NACIONAL</t>
  </si>
  <si>
    <t>C-1703-1100-5</t>
  </si>
  <si>
    <t>IMPLEMENTACIÓN DE ESTRATEGIAS PARA LA INCLUSIÓN FINANCIERA EN EL SECTOR AGROPECUARIO  NACIONAL</t>
  </si>
  <si>
    <t>C-1706-1100-2</t>
  </si>
  <si>
    <t>APROVECHAMIENTO DE LAS OPORTUNIDADES AGROEXPORTADORAS   NACIONAL</t>
  </si>
  <si>
    <t>IMPLEMENTACIÓN DE ESTRATEGIAS TECNOLOGICAS DIRIGIDAS AL DESARROLLO DE LA CADENA LACTEA   NACIONAL</t>
  </si>
  <si>
    <t>C-1708-1100-2</t>
  </si>
  <si>
    <t>MEJORAMIENTO DE LA SOSTENIBILIDAD DE LA PRODUCCIÓN AGROPECUARIA FRENTE A LOS FENÓMENOS CLIMÁTICOS  NACIONAL</t>
  </si>
  <si>
    <t>C-1709-1100-3</t>
  </si>
  <si>
    <t>FORTALECIMIENTO PARA  EL DESARROLLO DE LA CADENA FORESTAL PRODUCTIVA  NACIONAL</t>
  </si>
  <si>
    <t>C-1709-1100-4</t>
  </si>
  <si>
    <t>FORTALECIMIENTO DE LA COMPETITIVIDAD DE LAS CADENAS PRODUCTIVAS AGROPECUARIAS A NIVEL  NACIONAL</t>
  </si>
  <si>
    <t>C-1799-1100-8</t>
  </si>
  <si>
    <t>FORTALECIMIENTO DE LA DISPONIBILIDAD Y ACCESO A LA INFORMACIÓN DE LA OFERTA AGROPECUARIA  NACIONAL</t>
  </si>
  <si>
    <t>C-1799-1100-9</t>
  </si>
  <si>
    <t>ADECUACIÓN A LAS INSTALACIONES DEL MINISTERIO DE AGRICULTURA Y DESARROLLO RURAL EN MATERIA DE INFRAESTRUCTURA FÍSICA Y GESTIÓN DOCUMENTAL   BOGOTÁ</t>
  </si>
  <si>
    <t>C-1799-1100-10</t>
  </si>
  <si>
    <t>IMPLEMENTACIÓN Y FORTALECIMIENTO DE INICIATIVAS TECNOLÓGICAS Y DE GESTIÓN DE LA INFORMACIÓN PARA EL SECTOR AGROPECUARIO.  BOGOTÁ</t>
  </si>
  <si>
    <t>C-1799-1100-11</t>
  </si>
  <si>
    <t>FORTALECIMIENTO DE LAS CAPACIDADES PARA LA GESTIÓN Y COMPRENSIÓN DE LA POLÍTICA DE DESARROLLO RURAL  NACIONAL</t>
  </si>
  <si>
    <t>C-1799-1100-12</t>
  </si>
  <si>
    <t>FORTALECIMIENTO DEL DISEÑO, SEGUIMIENTO Y EVALUACIÓN DE POLÍTICAS PÚBLICAS PARA EL DESARROLLO AGROPECUARIO   NACIONAL</t>
  </si>
  <si>
    <t>C</t>
  </si>
  <si>
    <t>TOTAL INVERSION MINAGRICULTURA 2019</t>
  </si>
  <si>
    <t>TOTAL PRESUPUESTO MINAGRICULTURA 2019</t>
  </si>
  <si>
    <t>Fuente SIIF Nación</t>
  </si>
  <si>
    <t>Elaboró: OAPP Enero/2019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</si>
</sst>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[$-1240A]&quot;$&quot;\ #,##0;\(&quot;$&quot;\ #,##0\)"/>
  </numFmts>
  <fonts count="54">
    <font>
      <sz val="10"/>
      <name val="Arial"/>
      <family val="0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vertical="center" wrapText="1" readingOrder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/>
    </xf>
    <xf numFmtId="0" fontId="48" fillId="0" borderId="1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 vertical="center" wrapText="1" readingOrder="1"/>
    </xf>
    <xf numFmtId="165" fontId="48" fillId="0" borderId="10" xfId="0" applyNumberFormat="1" applyFont="1" applyFill="1" applyBorder="1" applyAlignment="1">
      <alignment horizontal="right" vertical="center" wrapText="1" readingOrder="1"/>
    </xf>
    <xf numFmtId="0" fontId="50" fillId="0" borderId="10" xfId="0" applyNumberFormat="1" applyFont="1" applyFill="1" applyBorder="1" applyAlignment="1">
      <alignment horizontal="center" vertical="center" wrapText="1" readingOrder="1"/>
    </xf>
    <xf numFmtId="0" fontId="48" fillId="0" borderId="10" xfId="0" applyNumberFormat="1" applyFont="1" applyFill="1" applyBorder="1" applyAlignment="1">
      <alignment vertical="center" wrapText="1" readingOrder="1"/>
    </xf>
    <xf numFmtId="0" fontId="48" fillId="0" borderId="10" xfId="0" applyNumberFormat="1" applyFont="1" applyFill="1" applyBorder="1" applyAlignment="1">
      <alignment horizontal="left" vertical="center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165" fontId="48" fillId="0" borderId="0" xfId="0" applyNumberFormat="1" applyFont="1" applyFill="1" applyBorder="1" applyAlignment="1">
      <alignment horizontal="right"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readingOrder="1"/>
    </xf>
    <xf numFmtId="165" fontId="49" fillId="0" borderId="0" xfId="0" applyNumberFormat="1" applyFont="1" applyFill="1" applyBorder="1" applyAlignment="1">
      <alignment horizontal="right" vertical="center" wrapText="1" readingOrder="1"/>
    </xf>
    <xf numFmtId="0" fontId="52" fillId="0" borderId="10" xfId="0" applyNumberFormat="1" applyFont="1" applyFill="1" applyBorder="1" applyAlignment="1">
      <alignment horizontal="right" vertical="center" wrapText="1" readingOrder="1"/>
    </xf>
    <xf numFmtId="0" fontId="52" fillId="0" borderId="0" xfId="0" applyNumberFormat="1" applyFont="1" applyFill="1" applyBorder="1" applyAlignment="1">
      <alignment horizontal="righ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4.421875" style="1" bestFit="1" customWidth="1"/>
    <col min="3" max="3" width="3.8515625" style="1" bestFit="1" customWidth="1"/>
    <col min="4" max="4" width="77.28125" style="1" customWidth="1"/>
    <col min="5" max="5" width="21.28125" style="1" customWidth="1"/>
    <col min="6" max="6" width="23.8515625" style="1" customWidth="1"/>
    <col min="7" max="7" width="6.7109375" style="1" customWidth="1"/>
    <col min="8" max="8" width="6.421875" style="1" customWidth="1"/>
    <col min="9" max="16384" width="11.421875" style="1" customWidth="1"/>
  </cols>
  <sheetData>
    <row r="1" spans="1:6" ht="39" customHeight="1">
      <c r="A1" s="2" t="s">
        <v>0</v>
      </c>
      <c r="B1" s="2" t="s">
        <v>0</v>
      </c>
      <c r="C1" s="2" t="s">
        <v>0</v>
      </c>
      <c r="D1" s="11" t="s">
        <v>18</v>
      </c>
      <c r="E1" s="2" t="s">
        <v>0</v>
      </c>
      <c r="F1" s="14"/>
    </row>
    <row r="2" spans="1:6" ht="24" customHeight="1">
      <c r="A2" s="2" t="s">
        <v>1</v>
      </c>
      <c r="B2" s="2" t="s">
        <v>2</v>
      </c>
      <c r="C2" s="2" t="s">
        <v>14</v>
      </c>
      <c r="D2" s="2" t="s">
        <v>3</v>
      </c>
      <c r="E2" s="2" t="s">
        <v>19</v>
      </c>
      <c r="F2" s="14"/>
    </row>
    <row r="3" spans="1:6" s="6" customFormat="1" ht="21.75" customHeight="1">
      <c r="A3" s="15" t="s">
        <v>20</v>
      </c>
      <c r="B3" s="16"/>
      <c r="C3" s="16"/>
      <c r="D3" s="17" t="s">
        <v>13</v>
      </c>
      <c r="E3" s="10">
        <f>SUM(E4:E6)</f>
        <v>21382208000</v>
      </c>
      <c r="F3" s="18"/>
    </row>
    <row r="4" spans="1:6" ht="18.75" customHeight="1">
      <c r="A4" s="3" t="s">
        <v>21</v>
      </c>
      <c r="B4" s="4" t="s">
        <v>4</v>
      </c>
      <c r="C4" s="4" t="s">
        <v>15</v>
      </c>
      <c r="D4" s="19" t="s">
        <v>22</v>
      </c>
      <c r="E4" s="9">
        <v>13833556000</v>
      </c>
      <c r="F4" s="20"/>
    </row>
    <row r="5" spans="1:6" ht="18.75" customHeight="1">
      <c r="A5" s="3" t="s">
        <v>23</v>
      </c>
      <c r="B5" s="4" t="s">
        <v>4</v>
      </c>
      <c r="C5" s="4" t="s">
        <v>15</v>
      </c>
      <c r="D5" s="19" t="s">
        <v>24</v>
      </c>
      <c r="E5" s="9">
        <v>4997427000</v>
      </c>
      <c r="F5" s="20"/>
    </row>
    <row r="6" spans="1:6" ht="18.75" customHeight="1">
      <c r="A6" s="3" t="s">
        <v>25</v>
      </c>
      <c r="B6" s="4" t="s">
        <v>4</v>
      </c>
      <c r="C6" s="4" t="s">
        <v>15</v>
      </c>
      <c r="D6" s="19" t="s">
        <v>26</v>
      </c>
      <c r="E6" s="9">
        <v>2551225000</v>
      </c>
      <c r="F6" s="20"/>
    </row>
    <row r="7" spans="1:6" s="6" customFormat="1" ht="21.75" customHeight="1">
      <c r="A7" s="15" t="s">
        <v>27</v>
      </c>
      <c r="B7" s="16"/>
      <c r="C7" s="16"/>
      <c r="D7" s="17" t="s">
        <v>5</v>
      </c>
      <c r="E7" s="10">
        <f>+E8</f>
        <v>7440028874</v>
      </c>
      <c r="F7" s="18"/>
    </row>
    <row r="8" spans="1:6" ht="19.5" customHeight="1">
      <c r="A8" s="3" t="s">
        <v>28</v>
      </c>
      <c r="B8" s="4" t="s">
        <v>4</v>
      </c>
      <c r="C8" s="4" t="s">
        <v>15</v>
      </c>
      <c r="D8" s="19" t="s">
        <v>29</v>
      </c>
      <c r="E8" s="9">
        <v>7440028874</v>
      </c>
      <c r="F8" s="20"/>
    </row>
    <row r="9" spans="1:6" s="6" customFormat="1" ht="21.75" customHeight="1">
      <c r="A9" s="15" t="s">
        <v>30</v>
      </c>
      <c r="B9" s="16"/>
      <c r="C9" s="16"/>
      <c r="D9" s="17" t="s">
        <v>31</v>
      </c>
      <c r="E9" s="10">
        <f>SUM(E10:E22)</f>
        <v>296713335000</v>
      </c>
      <c r="F9" s="18"/>
    </row>
    <row r="10" spans="1:6" ht="29.25" customHeight="1">
      <c r="A10" s="3" t="s">
        <v>32</v>
      </c>
      <c r="B10" s="4" t="s">
        <v>4</v>
      </c>
      <c r="C10" s="4" t="s">
        <v>15</v>
      </c>
      <c r="D10" s="19" t="s">
        <v>9</v>
      </c>
      <c r="E10" s="9">
        <v>191000000</v>
      </c>
      <c r="F10" s="20"/>
    </row>
    <row r="11" spans="1:6" ht="29.25" customHeight="1">
      <c r="A11" s="3" t="s">
        <v>33</v>
      </c>
      <c r="B11" s="4" t="s">
        <v>4</v>
      </c>
      <c r="C11" s="4" t="s">
        <v>15</v>
      </c>
      <c r="D11" s="19" t="s">
        <v>34</v>
      </c>
      <c r="E11" s="9">
        <v>4315000000</v>
      </c>
      <c r="F11" s="20"/>
    </row>
    <row r="12" spans="1:6" ht="21" customHeight="1">
      <c r="A12" s="3" t="s">
        <v>35</v>
      </c>
      <c r="B12" s="4" t="s">
        <v>4</v>
      </c>
      <c r="C12" s="4" t="s">
        <v>15</v>
      </c>
      <c r="D12" s="19" t="s">
        <v>36</v>
      </c>
      <c r="E12" s="9">
        <v>399000000</v>
      </c>
      <c r="F12" s="20"/>
    </row>
    <row r="13" spans="1:6" ht="36.75" customHeight="1">
      <c r="A13" s="3" t="s">
        <v>37</v>
      </c>
      <c r="B13" s="4" t="s">
        <v>4</v>
      </c>
      <c r="C13" s="4" t="s">
        <v>15</v>
      </c>
      <c r="D13" s="19" t="s">
        <v>7</v>
      </c>
      <c r="E13" s="9">
        <v>220000000000</v>
      </c>
      <c r="F13" s="20"/>
    </row>
    <row r="14" spans="1:6" ht="19.5" customHeight="1">
      <c r="A14" s="3" t="s">
        <v>38</v>
      </c>
      <c r="B14" s="4" t="s">
        <v>4</v>
      </c>
      <c r="C14" s="4" t="s">
        <v>15</v>
      </c>
      <c r="D14" s="19" t="s">
        <v>39</v>
      </c>
      <c r="E14" s="9">
        <v>400000000</v>
      </c>
      <c r="F14" s="20"/>
    </row>
    <row r="15" spans="1:6" ht="19.5" customHeight="1">
      <c r="A15" s="3" t="s">
        <v>40</v>
      </c>
      <c r="B15" s="4" t="s">
        <v>4</v>
      </c>
      <c r="C15" s="4" t="s">
        <v>15</v>
      </c>
      <c r="D15" s="19" t="s">
        <v>41</v>
      </c>
      <c r="E15" s="9">
        <v>97000000</v>
      </c>
      <c r="F15" s="20"/>
    </row>
    <row r="16" spans="1:6" ht="19.5" customHeight="1">
      <c r="A16" s="3" t="s">
        <v>42</v>
      </c>
      <c r="B16" s="4" t="s">
        <v>4</v>
      </c>
      <c r="C16" s="4" t="s">
        <v>15</v>
      </c>
      <c r="D16" s="19" t="s">
        <v>43</v>
      </c>
      <c r="E16" s="9">
        <v>137767000</v>
      </c>
      <c r="F16" s="20"/>
    </row>
    <row r="17" spans="1:6" ht="19.5" customHeight="1">
      <c r="A17" s="3" t="s">
        <v>44</v>
      </c>
      <c r="B17" s="4" t="s">
        <v>4</v>
      </c>
      <c r="C17" s="4" t="s">
        <v>15</v>
      </c>
      <c r="D17" s="19" t="s">
        <v>45</v>
      </c>
      <c r="E17" s="9">
        <v>46169677000</v>
      </c>
      <c r="F17" s="20"/>
    </row>
    <row r="18" spans="1:6" ht="27.75" customHeight="1">
      <c r="A18" s="3" t="s">
        <v>46</v>
      </c>
      <c r="B18" s="4" t="s">
        <v>4</v>
      </c>
      <c r="C18" s="4" t="s">
        <v>15</v>
      </c>
      <c r="D18" s="19" t="s">
        <v>47</v>
      </c>
      <c r="E18" s="9">
        <v>701000000</v>
      </c>
      <c r="F18" s="20"/>
    </row>
    <row r="19" spans="1:6" ht="21.75" customHeight="1">
      <c r="A19" s="3" t="s">
        <v>48</v>
      </c>
      <c r="B19" s="4" t="s">
        <v>6</v>
      </c>
      <c r="C19" s="4" t="s">
        <v>15</v>
      </c>
      <c r="D19" s="19" t="s">
        <v>49</v>
      </c>
      <c r="E19" s="9">
        <v>12400000000</v>
      </c>
      <c r="F19" s="20"/>
    </row>
    <row r="20" spans="1:6" ht="21.75" customHeight="1">
      <c r="A20" s="3" t="s">
        <v>50</v>
      </c>
      <c r="B20" s="4" t="s">
        <v>6</v>
      </c>
      <c r="C20" s="4" t="s">
        <v>15</v>
      </c>
      <c r="D20" s="19" t="s">
        <v>51</v>
      </c>
      <c r="E20" s="9">
        <v>3000000000</v>
      </c>
      <c r="F20" s="20"/>
    </row>
    <row r="21" spans="1:6" ht="32.25" customHeight="1">
      <c r="A21" s="3" t="s">
        <v>52</v>
      </c>
      <c r="B21" s="4" t="s">
        <v>4</v>
      </c>
      <c r="C21" s="4" t="s">
        <v>15</v>
      </c>
      <c r="D21" s="19" t="s">
        <v>10</v>
      </c>
      <c r="E21" s="9">
        <v>7812891000</v>
      </c>
      <c r="F21" s="20"/>
    </row>
    <row r="22" spans="1:6" ht="32.25" customHeight="1">
      <c r="A22" s="3" t="s">
        <v>53</v>
      </c>
      <c r="B22" s="4" t="s">
        <v>4</v>
      </c>
      <c r="C22" s="4" t="s">
        <v>15</v>
      </c>
      <c r="D22" s="19" t="s">
        <v>8</v>
      </c>
      <c r="E22" s="9">
        <v>1090000000</v>
      </c>
      <c r="F22" s="20"/>
    </row>
    <row r="23" spans="1:6" s="6" customFormat="1" ht="21.75" customHeight="1">
      <c r="A23" s="15" t="s">
        <v>54</v>
      </c>
      <c r="B23" s="16"/>
      <c r="C23" s="16"/>
      <c r="D23" s="17" t="s">
        <v>55</v>
      </c>
      <c r="E23" s="10">
        <f>+E24+E25+E26</f>
        <v>7224715000</v>
      </c>
      <c r="F23" s="18"/>
    </row>
    <row r="24" spans="1:6" ht="19.5" customHeight="1">
      <c r="A24" s="3" t="s">
        <v>56</v>
      </c>
      <c r="B24" s="4" t="s">
        <v>4</v>
      </c>
      <c r="C24" s="4" t="s">
        <v>15</v>
      </c>
      <c r="D24" s="19" t="s">
        <v>57</v>
      </c>
      <c r="E24" s="9">
        <v>5448631000</v>
      </c>
      <c r="F24" s="20"/>
    </row>
    <row r="25" spans="1:6" ht="19.5" customHeight="1">
      <c r="A25" s="3" t="s">
        <v>58</v>
      </c>
      <c r="B25" s="4" t="s">
        <v>4</v>
      </c>
      <c r="C25" s="4" t="s">
        <v>15</v>
      </c>
      <c r="D25" s="19" t="s">
        <v>59</v>
      </c>
      <c r="E25" s="9">
        <v>27500000</v>
      </c>
      <c r="F25" s="20"/>
    </row>
    <row r="26" spans="1:6" ht="19.5" customHeight="1">
      <c r="A26" s="3" t="s">
        <v>60</v>
      </c>
      <c r="B26" s="4" t="s">
        <v>6</v>
      </c>
      <c r="C26" s="4" t="s">
        <v>16</v>
      </c>
      <c r="D26" s="19" t="s">
        <v>61</v>
      </c>
      <c r="E26" s="9">
        <v>1748584000</v>
      </c>
      <c r="F26" s="20"/>
    </row>
    <row r="27" spans="1:6" s="6" customFormat="1" ht="21.75" customHeight="1">
      <c r="A27" s="12" t="s">
        <v>62</v>
      </c>
      <c r="B27" s="7"/>
      <c r="C27" s="7"/>
      <c r="D27" s="13" t="s">
        <v>63</v>
      </c>
      <c r="E27" s="10">
        <f>+E3+E7+E9+E23</f>
        <v>332760286874</v>
      </c>
      <c r="F27" s="18"/>
    </row>
    <row r="28" spans="1:6" ht="30" customHeight="1">
      <c r="A28" s="3" t="s">
        <v>64</v>
      </c>
      <c r="B28" s="4" t="s">
        <v>4</v>
      </c>
      <c r="C28" s="4" t="s">
        <v>15</v>
      </c>
      <c r="D28" s="19" t="s">
        <v>65</v>
      </c>
      <c r="E28" s="9">
        <v>10000000000</v>
      </c>
      <c r="F28" s="20"/>
    </row>
    <row r="29" spans="1:6" ht="30" customHeight="1">
      <c r="A29" s="3" t="s">
        <v>64</v>
      </c>
      <c r="B29" s="4" t="s">
        <v>6</v>
      </c>
      <c r="C29" s="4" t="s">
        <v>15</v>
      </c>
      <c r="D29" s="19" t="s">
        <v>65</v>
      </c>
      <c r="E29" s="9">
        <v>218285711668</v>
      </c>
      <c r="F29" s="20"/>
    </row>
    <row r="30" spans="1:6" ht="30" customHeight="1">
      <c r="A30" s="3" t="s">
        <v>66</v>
      </c>
      <c r="B30" s="4" t="s">
        <v>4</v>
      </c>
      <c r="C30" s="4" t="s">
        <v>15</v>
      </c>
      <c r="D30" s="19" t="s">
        <v>67</v>
      </c>
      <c r="E30" s="9">
        <v>5000000000</v>
      </c>
      <c r="F30" s="20"/>
    </row>
    <row r="31" spans="1:6" ht="30" customHeight="1">
      <c r="A31" s="3" t="s">
        <v>66</v>
      </c>
      <c r="B31" s="4" t="s">
        <v>6</v>
      </c>
      <c r="C31" s="4" t="s">
        <v>15</v>
      </c>
      <c r="D31" s="19" t="s">
        <v>67</v>
      </c>
      <c r="E31" s="9">
        <v>12595702586</v>
      </c>
      <c r="F31" s="20"/>
    </row>
    <row r="32" spans="1:6" ht="15">
      <c r="A32" s="3" t="s">
        <v>68</v>
      </c>
      <c r="B32" s="4" t="s">
        <v>6</v>
      </c>
      <c r="C32" s="4" t="s">
        <v>15</v>
      </c>
      <c r="D32" s="19" t="s">
        <v>69</v>
      </c>
      <c r="E32" s="9">
        <v>2412760345</v>
      </c>
      <c r="F32" s="20"/>
    </row>
    <row r="33" spans="1:6" ht="15">
      <c r="A33" s="3" t="s">
        <v>68</v>
      </c>
      <c r="B33" s="4" t="s">
        <v>12</v>
      </c>
      <c r="C33" s="4" t="s">
        <v>15</v>
      </c>
      <c r="D33" s="19" t="s">
        <v>69</v>
      </c>
      <c r="E33" s="9">
        <v>997500000</v>
      </c>
      <c r="F33" s="20"/>
    </row>
    <row r="34" spans="1:6" ht="15">
      <c r="A34" s="3" t="s">
        <v>68</v>
      </c>
      <c r="B34" s="4" t="s">
        <v>11</v>
      </c>
      <c r="C34" s="4" t="s">
        <v>15</v>
      </c>
      <c r="D34" s="19" t="s">
        <v>69</v>
      </c>
      <c r="E34" s="9">
        <v>1425000000</v>
      </c>
      <c r="F34" s="20"/>
    </row>
    <row r="35" spans="1:6" ht="31.5" customHeight="1">
      <c r="A35" s="3" t="s">
        <v>70</v>
      </c>
      <c r="B35" s="4" t="s">
        <v>6</v>
      </c>
      <c r="C35" s="4" t="s">
        <v>15</v>
      </c>
      <c r="D35" s="19" t="s">
        <v>71</v>
      </c>
      <c r="E35" s="9">
        <v>3742000000</v>
      </c>
      <c r="F35" s="20"/>
    </row>
    <row r="36" spans="1:6" ht="31.5" customHeight="1">
      <c r="A36" s="3" t="s">
        <v>70</v>
      </c>
      <c r="B36" s="4" t="s">
        <v>12</v>
      </c>
      <c r="C36" s="4" t="s">
        <v>15</v>
      </c>
      <c r="D36" s="19" t="s">
        <v>71</v>
      </c>
      <c r="E36" s="9">
        <v>43001382517</v>
      </c>
      <c r="F36" s="20"/>
    </row>
    <row r="37" spans="1:6" ht="31.5" customHeight="1">
      <c r="A37" s="3" t="s">
        <v>70</v>
      </c>
      <c r="B37" s="4" t="s">
        <v>11</v>
      </c>
      <c r="C37" s="4" t="s">
        <v>15</v>
      </c>
      <c r="D37" s="19" t="s">
        <v>71</v>
      </c>
      <c r="E37" s="9">
        <v>986000000</v>
      </c>
      <c r="F37" s="20"/>
    </row>
    <row r="38" spans="1:6" ht="15">
      <c r="A38" s="3" t="s">
        <v>72</v>
      </c>
      <c r="B38" s="4" t="s">
        <v>6</v>
      </c>
      <c r="C38" s="4" t="s">
        <v>15</v>
      </c>
      <c r="D38" s="19" t="s">
        <v>73</v>
      </c>
      <c r="E38" s="9">
        <v>1122233060</v>
      </c>
      <c r="F38" s="20"/>
    </row>
    <row r="39" spans="1:6" ht="30" customHeight="1">
      <c r="A39" s="3" t="s">
        <v>74</v>
      </c>
      <c r="B39" s="4" t="s">
        <v>6</v>
      </c>
      <c r="C39" s="4" t="s">
        <v>15</v>
      </c>
      <c r="D39" s="19" t="s">
        <v>75</v>
      </c>
      <c r="E39" s="9">
        <v>3206380172</v>
      </c>
      <c r="F39" s="20"/>
    </row>
    <row r="40" spans="1:6" ht="39.75" customHeight="1">
      <c r="A40" s="3" t="s">
        <v>76</v>
      </c>
      <c r="B40" s="4" t="s">
        <v>6</v>
      </c>
      <c r="C40" s="4" t="s">
        <v>15</v>
      </c>
      <c r="D40" s="19" t="s">
        <v>77</v>
      </c>
      <c r="E40" s="9">
        <v>14619140517</v>
      </c>
      <c r="F40" s="20"/>
    </row>
    <row r="41" spans="1:6" ht="42" customHeight="1">
      <c r="A41" s="3" t="s">
        <v>78</v>
      </c>
      <c r="B41" s="4" t="s">
        <v>6</v>
      </c>
      <c r="C41" s="4" t="s">
        <v>15</v>
      </c>
      <c r="D41" s="19" t="s">
        <v>79</v>
      </c>
      <c r="E41" s="9">
        <v>2842968621</v>
      </c>
      <c r="F41" s="20"/>
    </row>
    <row r="42" spans="1:6" ht="29.25" customHeight="1">
      <c r="A42" s="3" t="s">
        <v>80</v>
      </c>
      <c r="B42" s="4" t="s">
        <v>4</v>
      </c>
      <c r="C42" s="4" t="s">
        <v>15</v>
      </c>
      <c r="D42" s="19" t="s">
        <v>81</v>
      </c>
      <c r="E42" s="9">
        <v>153000000000</v>
      </c>
      <c r="F42" s="20"/>
    </row>
    <row r="43" spans="1:6" ht="29.25" customHeight="1">
      <c r="A43" s="3" t="s">
        <v>80</v>
      </c>
      <c r="B43" s="4" t="s">
        <v>6</v>
      </c>
      <c r="C43" s="4" t="s">
        <v>15</v>
      </c>
      <c r="D43" s="19" t="s">
        <v>81</v>
      </c>
      <c r="E43" s="9">
        <v>84059492672</v>
      </c>
      <c r="F43" s="20"/>
    </row>
    <row r="44" spans="1:6" ht="29.25" customHeight="1">
      <c r="A44" s="3" t="s">
        <v>80</v>
      </c>
      <c r="B44" s="4" t="s">
        <v>6</v>
      </c>
      <c r="C44" s="4" t="s">
        <v>16</v>
      </c>
      <c r="D44" s="19" t="s">
        <v>81</v>
      </c>
      <c r="E44" s="9">
        <v>11458000000</v>
      </c>
      <c r="F44" s="20"/>
    </row>
    <row r="45" spans="1:6" ht="15">
      <c r="A45" s="3" t="s">
        <v>82</v>
      </c>
      <c r="B45" s="4" t="s">
        <v>6</v>
      </c>
      <c r="C45" s="4" t="s">
        <v>15</v>
      </c>
      <c r="D45" s="19" t="s">
        <v>83</v>
      </c>
      <c r="E45" s="9">
        <v>601595043</v>
      </c>
      <c r="F45" s="20"/>
    </row>
    <row r="46" spans="1:6" ht="32.25" customHeight="1">
      <c r="A46" s="3" t="s">
        <v>17</v>
      </c>
      <c r="B46" s="4" t="s">
        <v>11</v>
      </c>
      <c r="C46" s="4" t="s">
        <v>15</v>
      </c>
      <c r="D46" s="19" t="s">
        <v>84</v>
      </c>
      <c r="E46" s="9">
        <v>18889322414</v>
      </c>
      <c r="F46" s="20"/>
    </row>
    <row r="47" spans="1:6" ht="32.25" customHeight="1">
      <c r="A47" s="3" t="s">
        <v>85</v>
      </c>
      <c r="B47" s="4" t="s">
        <v>6</v>
      </c>
      <c r="C47" s="4" t="s">
        <v>15</v>
      </c>
      <c r="D47" s="19" t="s">
        <v>86</v>
      </c>
      <c r="E47" s="9">
        <v>4015950431</v>
      </c>
      <c r="F47" s="20"/>
    </row>
    <row r="48" spans="1:6" ht="32.25" customHeight="1">
      <c r="A48" s="3" t="s">
        <v>87</v>
      </c>
      <c r="B48" s="4" t="s">
        <v>6</v>
      </c>
      <c r="C48" s="4" t="s">
        <v>15</v>
      </c>
      <c r="D48" s="19" t="s">
        <v>88</v>
      </c>
      <c r="E48" s="9">
        <v>4619140517</v>
      </c>
      <c r="F48" s="20"/>
    </row>
    <row r="49" spans="1:6" ht="32.25" customHeight="1">
      <c r="A49" s="3" t="s">
        <v>89</v>
      </c>
      <c r="B49" s="4" t="s">
        <v>4</v>
      </c>
      <c r="C49" s="4" t="s">
        <v>15</v>
      </c>
      <c r="D49" s="19" t="s">
        <v>90</v>
      </c>
      <c r="E49" s="9">
        <v>50000000000</v>
      </c>
      <c r="F49" s="20"/>
    </row>
    <row r="50" spans="1:6" ht="32.25" customHeight="1">
      <c r="A50" s="3" t="s">
        <v>89</v>
      </c>
      <c r="B50" s="4" t="s">
        <v>6</v>
      </c>
      <c r="C50" s="4" t="s">
        <v>15</v>
      </c>
      <c r="D50" s="19" t="s">
        <v>90</v>
      </c>
      <c r="E50" s="9">
        <v>43097653448</v>
      </c>
      <c r="F50" s="20"/>
    </row>
    <row r="51" spans="1:6" ht="32.25" customHeight="1">
      <c r="A51" s="3" t="s">
        <v>91</v>
      </c>
      <c r="B51" s="4" t="s">
        <v>6</v>
      </c>
      <c r="C51" s="4" t="s">
        <v>15</v>
      </c>
      <c r="D51" s="19" t="s">
        <v>92</v>
      </c>
      <c r="E51" s="9">
        <v>5809570259</v>
      </c>
      <c r="F51" s="20"/>
    </row>
    <row r="52" spans="1:6" ht="32.25" customHeight="1">
      <c r="A52" s="3" t="s">
        <v>93</v>
      </c>
      <c r="B52" s="4" t="s">
        <v>4</v>
      </c>
      <c r="C52" s="4" t="s">
        <v>15</v>
      </c>
      <c r="D52" s="19" t="s">
        <v>94</v>
      </c>
      <c r="E52" s="9">
        <v>1000000000</v>
      </c>
      <c r="F52" s="20"/>
    </row>
    <row r="53" spans="1:6" ht="32.25" customHeight="1">
      <c r="A53" s="3" t="s">
        <v>93</v>
      </c>
      <c r="B53" s="4" t="s">
        <v>6</v>
      </c>
      <c r="C53" s="4" t="s">
        <v>15</v>
      </c>
      <c r="D53" s="19" t="s">
        <v>94</v>
      </c>
      <c r="E53" s="9">
        <v>10912760345</v>
      </c>
      <c r="F53" s="20"/>
    </row>
    <row r="54" spans="1:6" ht="32.25" customHeight="1">
      <c r="A54" s="3" t="s">
        <v>95</v>
      </c>
      <c r="B54" s="4" t="s">
        <v>6</v>
      </c>
      <c r="C54" s="4" t="s">
        <v>15</v>
      </c>
      <c r="D54" s="19" t="s">
        <v>96</v>
      </c>
      <c r="E54" s="9">
        <v>12325520690</v>
      </c>
      <c r="F54" s="20"/>
    </row>
    <row r="55" spans="1:6" ht="32.25" customHeight="1">
      <c r="A55" s="3" t="s">
        <v>97</v>
      </c>
      <c r="B55" s="4" t="s">
        <v>6</v>
      </c>
      <c r="C55" s="4" t="s">
        <v>15</v>
      </c>
      <c r="D55" s="19" t="s">
        <v>98</v>
      </c>
      <c r="E55" s="9">
        <v>2550846293</v>
      </c>
      <c r="F55" s="20"/>
    </row>
    <row r="56" spans="1:6" ht="32.25" customHeight="1">
      <c r="A56" s="3" t="s">
        <v>99</v>
      </c>
      <c r="B56" s="4" t="s">
        <v>6</v>
      </c>
      <c r="C56" s="4" t="s">
        <v>15</v>
      </c>
      <c r="D56" s="19" t="s">
        <v>100</v>
      </c>
      <c r="E56" s="9">
        <v>3447656207</v>
      </c>
      <c r="F56" s="20"/>
    </row>
    <row r="57" spans="1:6" s="6" customFormat="1" ht="21.75" customHeight="1">
      <c r="A57" s="12" t="s">
        <v>101</v>
      </c>
      <c r="B57" s="7"/>
      <c r="C57" s="7"/>
      <c r="D57" s="13" t="s">
        <v>102</v>
      </c>
      <c r="E57" s="10">
        <f>SUM(E28:E56)</f>
        <v>726024287805</v>
      </c>
      <c r="F57" s="18"/>
    </row>
    <row r="58" spans="1:6" s="6" customFormat="1" ht="21.75" customHeight="1">
      <c r="A58" s="12"/>
      <c r="B58" s="7"/>
      <c r="C58" s="7"/>
      <c r="D58" s="13" t="s">
        <v>103</v>
      </c>
      <c r="E58" s="10">
        <f>+E27+E57</f>
        <v>1058784574679</v>
      </c>
      <c r="F58" s="18"/>
    </row>
    <row r="59" spans="1:6" ht="15">
      <c r="A59" s="3" t="s">
        <v>0</v>
      </c>
      <c r="B59" s="4" t="s">
        <v>0</v>
      </c>
      <c r="C59" s="4" t="s">
        <v>0</v>
      </c>
      <c r="D59" s="5" t="s">
        <v>0</v>
      </c>
      <c r="E59" s="21" t="s">
        <v>0</v>
      </c>
      <c r="F59" s="22"/>
    </row>
    <row r="60" ht="15">
      <c r="A60" s="8" t="s">
        <v>104</v>
      </c>
    </row>
    <row r="61" ht="15">
      <c r="A61" s="8" t="s">
        <v>105</v>
      </c>
    </row>
    <row r="65" ht="20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Agricultura</dc:creator>
  <cp:keywords/>
  <dc:description/>
  <cp:lastModifiedBy>Carlos Julio Sierra Mora</cp:lastModifiedBy>
  <cp:lastPrinted>2017-01-17T16:12:55Z</cp:lastPrinted>
  <dcterms:created xsi:type="dcterms:W3CDTF">2003-08-12T13:59:31Z</dcterms:created>
  <dcterms:modified xsi:type="dcterms:W3CDTF">2019-02-05T15:21:43Z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C6HDPSSWJME2-69-1103</vt:lpwstr>
  </property>
  <property fmtid="{D5CDD505-2E9C-101B-9397-08002B2CF9AE}" pid="4" name="_dlc_DocIdItemGu">
    <vt:lpwstr>3cb62f75-9e4a-4aa7-a9f0-3285a6bf90fc</vt:lpwstr>
  </property>
  <property fmtid="{D5CDD505-2E9C-101B-9397-08002B2CF9AE}" pid="5" name="_dlc_DocIdU">
    <vt:lpwstr>https://www.minagricultura.gov.co/planeacion-control-gestion/_layouts/15/DocIdRedir.aspx?ID=C6HDPSSWJME2-69-1103, C6HDPSSWJME2-69-1103</vt:lpwstr>
  </property>
</Properties>
</file>